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S20" i="1"/>
  <c r="S18"/>
  <c r="S16"/>
  <c r="S15"/>
  <c r="S13"/>
  <c r="S12"/>
  <c r="S9"/>
  <c r="S6"/>
  <c r="S5"/>
</calcChain>
</file>

<file path=xl/sharedStrings.xml><?xml version="1.0" encoding="utf-8"?>
<sst xmlns="http://schemas.openxmlformats.org/spreadsheetml/2006/main" count="47" uniqueCount="24">
  <si>
    <t>Jahr</t>
  </si>
  <si>
    <t>Grasfrosch</t>
  </si>
  <si>
    <t>Erdkröte</t>
  </si>
  <si>
    <t>Kammmolch</t>
  </si>
  <si>
    <t>Fadenmolch</t>
  </si>
  <si>
    <t>Teichmolch</t>
  </si>
  <si>
    <t>Bergmolch</t>
  </si>
  <si>
    <t>Sonstige</t>
  </si>
  <si>
    <t>Totfunde</t>
  </si>
  <si>
    <t>M</t>
  </si>
  <si>
    <t>W</t>
  </si>
  <si>
    <t>DD</t>
  </si>
  <si>
    <t>Tiere im Jahr</t>
  </si>
  <si>
    <t>Aktion Sorgenkröte: Möllenbeck</t>
  </si>
  <si>
    <t>Teichfrosch</t>
  </si>
  <si>
    <t>Feuersalamander</t>
  </si>
  <si>
    <t>Kreuzkröte</t>
  </si>
  <si>
    <t>Erdkröten</t>
  </si>
  <si>
    <t>Wasserfrosch</t>
  </si>
  <si>
    <t>Blindschleiche</t>
  </si>
  <si>
    <t>Bergmolche</t>
  </si>
  <si>
    <t>Kreuzkröte w</t>
  </si>
  <si>
    <t>Teichfrosch w</t>
  </si>
  <si>
    <t>Teichfrösche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</si>
</sst>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14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S21" sqref="S21"/>
    </sheetView>
  </sheetViews>
  <sheetFormatPr baseColWidth="10" defaultRowHeight="15"/>
  <cols>
    <col min="1" max="1" width="9" customWidth="1"/>
    <col min="2" max="2" width="3.85546875" customWidth="1"/>
    <col min="3" max="3" width="4.42578125" customWidth="1"/>
    <col min="4" max="4" width="4.28515625" customWidth="1"/>
    <col min="5" max="5" width="4.42578125" customWidth="1"/>
    <col min="6" max="6" width="4" customWidth="1"/>
    <col min="7" max="7" width="4.85546875" customWidth="1"/>
    <col min="8" max="8" width="5" customWidth="1"/>
    <col min="9" max="9" width="4.42578125" customWidth="1"/>
    <col min="10" max="10" width="4.5703125" customWidth="1"/>
    <col min="11" max="11" width="4.28515625" customWidth="1"/>
    <col min="12" max="12" width="4.42578125" customWidth="1"/>
    <col min="13" max="13" width="4.140625" customWidth="1"/>
    <col min="14" max="14" width="4.7109375" customWidth="1"/>
    <col min="15" max="15" width="3.85546875" customWidth="1"/>
    <col min="16" max="16" width="17" customWidth="1"/>
    <col min="17" max="17" width="5.42578125" customWidth="1"/>
    <col min="18" max="18" width="12" customWidth="1"/>
    <col min="19" max="19" width="20.85546875" customWidth="1"/>
  </cols>
  <sheetData>
    <row r="1" spans="1:20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15.75" thickBot="1"/>
    <row r="3" spans="1:20" ht="15.75" thickBot="1">
      <c r="A3" s="10" t="s">
        <v>0</v>
      </c>
      <c r="B3" s="19" t="s">
        <v>1</v>
      </c>
      <c r="C3" s="19"/>
      <c r="D3" s="19" t="s">
        <v>2</v>
      </c>
      <c r="E3" s="19"/>
      <c r="F3" s="19"/>
      <c r="G3" s="19" t="s">
        <v>3</v>
      </c>
      <c r="H3" s="19"/>
      <c r="I3" s="19" t="s">
        <v>4</v>
      </c>
      <c r="J3" s="19"/>
      <c r="K3" s="19" t="s">
        <v>5</v>
      </c>
      <c r="L3" s="19"/>
      <c r="M3" s="19" t="s">
        <v>6</v>
      </c>
      <c r="N3" s="19"/>
      <c r="O3" s="19" t="s">
        <v>7</v>
      </c>
      <c r="P3" s="19"/>
      <c r="Q3" s="19" t="s">
        <v>8</v>
      </c>
      <c r="R3" s="19"/>
      <c r="S3" s="11" t="s">
        <v>12</v>
      </c>
      <c r="T3" s="1"/>
    </row>
    <row r="4" spans="1:20" ht="15.75" thickBot="1">
      <c r="A4" s="10"/>
      <c r="B4" s="17" t="s">
        <v>9</v>
      </c>
      <c r="C4" s="17" t="s">
        <v>10</v>
      </c>
      <c r="D4" s="17" t="s">
        <v>9</v>
      </c>
      <c r="E4" s="17" t="s">
        <v>10</v>
      </c>
      <c r="F4" s="17" t="s">
        <v>11</v>
      </c>
      <c r="G4" s="17" t="s">
        <v>9</v>
      </c>
      <c r="H4" s="17" t="s">
        <v>10</v>
      </c>
      <c r="I4" s="17" t="s">
        <v>9</v>
      </c>
      <c r="J4" s="17" t="s">
        <v>10</v>
      </c>
      <c r="K4" s="17" t="s">
        <v>9</v>
      </c>
      <c r="L4" s="17" t="s">
        <v>10</v>
      </c>
      <c r="M4" s="17" t="s">
        <v>9</v>
      </c>
      <c r="N4" s="17" t="s">
        <v>10</v>
      </c>
      <c r="O4" s="17"/>
      <c r="P4" s="17"/>
      <c r="Q4" s="21"/>
      <c r="R4" s="21"/>
      <c r="S4" s="22"/>
      <c r="T4" s="1"/>
    </row>
    <row r="5" spans="1:20">
      <c r="A5" s="23">
        <v>2015</v>
      </c>
      <c r="B5" s="24">
        <v>23</v>
      </c>
      <c r="C5" s="24">
        <v>27</v>
      </c>
      <c r="D5" s="24">
        <v>825</v>
      </c>
      <c r="E5" s="24">
        <v>67</v>
      </c>
      <c r="F5" s="24">
        <v>174</v>
      </c>
      <c r="G5" s="24">
        <v>5</v>
      </c>
      <c r="H5" s="24">
        <v>0</v>
      </c>
      <c r="I5" s="24">
        <v>19</v>
      </c>
      <c r="J5" s="24">
        <v>69</v>
      </c>
      <c r="K5" s="24">
        <v>34</v>
      </c>
      <c r="L5" s="24">
        <v>10</v>
      </c>
      <c r="M5" s="24">
        <v>8</v>
      </c>
      <c r="N5" s="24">
        <v>7</v>
      </c>
      <c r="O5" s="24">
        <v>12</v>
      </c>
      <c r="P5" s="24" t="s">
        <v>14</v>
      </c>
      <c r="Q5" s="24">
        <v>37</v>
      </c>
      <c r="R5" s="24"/>
      <c r="S5" s="25">
        <f>SUM(B5:O5)+F5</f>
        <v>1454</v>
      </c>
      <c r="T5" s="1"/>
    </row>
    <row r="6" spans="1:20">
      <c r="A6" s="3">
        <v>2016</v>
      </c>
      <c r="B6" s="6">
        <v>5</v>
      </c>
      <c r="C6" s="6">
        <v>14</v>
      </c>
      <c r="D6" s="6">
        <v>546</v>
      </c>
      <c r="E6" s="6">
        <v>43</v>
      </c>
      <c r="F6" s="6">
        <v>68</v>
      </c>
      <c r="G6" s="6">
        <v>3</v>
      </c>
      <c r="H6" s="6">
        <v>10</v>
      </c>
      <c r="I6" s="6">
        <v>16</v>
      </c>
      <c r="J6" s="6">
        <v>49</v>
      </c>
      <c r="K6" s="6">
        <v>37</v>
      </c>
      <c r="L6" s="6">
        <v>31</v>
      </c>
      <c r="M6" s="6">
        <v>1</v>
      </c>
      <c r="N6" s="6">
        <v>1</v>
      </c>
      <c r="O6" s="6">
        <v>4</v>
      </c>
      <c r="P6" s="6" t="s">
        <v>14</v>
      </c>
      <c r="Q6" s="6">
        <v>21</v>
      </c>
      <c r="R6" s="6" t="s">
        <v>17</v>
      </c>
      <c r="S6" s="9">
        <f>SUM(B6:O6)+F6+O7+O8</f>
        <v>899</v>
      </c>
      <c r="T6" s="1"/>
    </row>
    <row r="7" spans="1:20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2</v>
      </c>
      <c r="P7" s="5" t="s">
        <v>15</v>
      </c>
      <c r="Q7" s="5"/>
      <c r="R7" s="5"/>
      <c r="S7" s="9"/>
    </row>
    <row r="8" spans="1:20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 t="s">
        <v>16</v>
      </c>
      <c r="Q8" s="5"/>
      <c r="R8" s="5"/>
      <c r="S8" s="9"/>
    </row>
    <row r="9" spans="1:20">
      <c r="A9" s="7">
        <v>2017</v>
      </c>
      <c r="B9" s="2">
        <v>136</v>
      </c>
      <c r="C9" s="2">
        <v>186</v>
      </c>
      <c r="D9" s="2">
        <v>566</v>
      </c>
      <c r="E9" s="2">
        <v>161</v>
      </c>
      <c r="F9" s="2">
        <v>76</v>
      </c>
      <c r="G9" s="2">
        <v>25</v>
      </c>
      <c r="H9" s="2">
        <v>34</v>
      </c>
      <c r="I9" s="2">
        <v>10</v>
      </c>
      <c r="J9" s="2">
        <v>44</v>
      </c>
      <c r="K9" s="2">
        <v>36</v>
      </c>
      <c r="L9" s="2">
        <v>9</v>
      </c>
      <c r="M9" s="2">
        <v>17</v>
      </c>
      <c r="N9" s="2">
        <v>14</v>
      </c>
      <c r="O9" s="2">
        <v>127</v>
      </c>
      <c r="P9" s="2" t="s">
        <v>18</v>
      </c>
      <c r="Q9" s="2">
        <v>1</v>
      </c>
      <c r="R9" s="2" t="s">
        <v>17</v>
      </c>
      <c r="S9" s="4">
        <f>SUM(B9:O9)+F9+O10+O12</f>
        <v>1518</v>
      </c>
    </row>
    <row r="10" spans="1:20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 t="s">
        <v>16</v>
      </c>
      <c r="Q10" s="2"/>
      <c r="R10" s="2"/>
      <c r="S10" s="4"/>
    </row>
    <row r="11" spans="1:20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P11" s="2" t="s">
        <v>19</v>
      </c>
      <c r="Q11" s="2"/>
      <c r="R11" s="2"/>
      <c r="S11" s="4"/>
    </row>
    <row r="12" spans="1:20">
      <c r="A12" s="8">
        <v>2018</v>
      </c>
      <c r="B12" s="5">
        <v>22</v>
      </c>
      <c r="C12" s="5">
        <v>58</v>
      </c>
      <c r="D12" s="5">
        <v>735</v>
      </c>
      <c r="E12" s="5">
        <v>154</v>
      </c>
      <c r="F12" s="5">
        <v>71</v>
      </c>
      <c r="G12" s="5">
        <v>14</v>
      </c>
      <c r="H12" s="5">
        <v>33</v>
      </c>
      <c r="I12" s="5">
        <v>16</v>
      </c>
      <c r="J12" s="5">
        <v>191</v>
      </c>
      <c r="K12" s="5">
        <v>76</v>
      </c>
      <c r="L12" s="5">
        <v>44</v>
      </c>
      <c r="M12" s="5">
        <v>12</v>
      </c>
      <c r="N12" s="5">
        <v>15</v>
      </c>
      <c r="O12" s="5"/>
      <c r="P12" s="5"/>
      <c r="Q12" s="5">
        <v>14</v>
      </c>
      <c r="R12" s="5" t="s">
        <v>17</v>
      </c>
      <c r="S12" s="9">
        <f>SUM( B12:O12)+F12</f>
        <v>1512</v>
      </c>
    </row>
    <row r="13" spans="1:20">
      <c r="A13" s="7">
        <v>2019</v>
      </c>
      <c r="B13" s="2">
        <v>42</v>
      </c>
      <c r="C13" s="2">
        <v>42</v>
      </c>
      <c r="D13" s="2">
        <v>309</v>
      </c>
      <c r="E13" s="2">
        <v>207</v>
      </c>
      <c r="F13" s="2">
        <v>130</v>
      </c>
      <c r="G13" s="2">
        <v>8</v>
      </c>
      <c r="H13" s="2">
        <v>10</v>
      </c>
      <c r="I13" s="2">
        <v>10</v>
      </c>
      <c r="J13" s="2">
        <v>38</v>
      </c>
      <c r="K13" s="2">
        <v>23</v>
      </c>
      <c r="L13" s="2">
        <v>7</v>
      </c>
      <c r="M13" s="2">
        <v>10</v>
      </c>
      <c r="N13" s="2">
        <v>2</v>
      </c>
      <c r="O13" s="2">
        <v>5</v>
      </c>
      <c r="P13" s="2" t="s">
        <v>18</v>
      </c>
      <c r="Q13" s="2">
        <v>2</v>
      </c>
      <c r="R13" s="2" t="s">
        <v>20</v>
      </c>
      <c r="S13" s="4">
        <f>SUM( B13:O15)+F13</f>
        <v>1421</v>
      </c>
    </row>
    <row r="14" spans="1:20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4</v>
      </c>
      <c r="P14" s="13" t="s">
        <v>15</v>
      </c>
      <c r="Q14" s="13"/>
      <c r="R14" s="13"/>
      <c r="S14" s="4"/>
    </row>
    <row r="15" spans="1:20">
      <c r="A15" s="14">
        <v>2020</v>
      </c>
      <c r="B15" s="15">
        <v>20</v>
      </c>
      <c r="C15" s="15">
        <v>19</v>
      </c>
      <c r="D15" s="15">
        <v>144</v>
      </c>
      <c r="E15" s="15">
        <v>102</v>
      </c>
      <c r="F15" s="15">
        <v>129</v>
      </c>
      <c r="G15" s="15">
        <v>4</v>
      </c>
      <c r="H15" s="15">
        <v>6</v>
      </c>
      <c r="I15" s="15">
        <v>5</v>
      </c>
      <c r="J15" s="15">
        <v>7</v>
      </c>
      <c r="K15" s="15">
        <v>6</v>
      </c>
      <c r="L15" s="15">
        <v>0</v>
      </c>
      <c r="M15" s="15">
        <v>2</v>
      </c>
      <c r="N15" s="15">
        <v>0</v>
      </c>
      <c r="O15" s="15"/>
      <c r="P15" s="15"/>
      <c r="Q15" s="15"/>
      <c r="R15" s="15"/>
      <c r="S15" s="16">
        <f>SUM( B15:O15)+F15</f>
        <v>573</v>
      </c>
    </row>
    <row r="16" spans="1:20">
      <c r="A16" s="7">
        <v>2021</v>
      </c>
      <c r="B16" s="2">
        <v>2</v>
      </c>
      <c r="C16" s="2">
        <v>6</v>
      </c>
      <c r="D16" s="2">
        <v>238</v>
      </c>
      <c r="E16" s="2">
        <v>78</v>
      </c>
      <c r="F16" s="2">
        <v>134</v>
      </c>
      <c r="G16" s="2">
        <v>9</v>
      </c>
      <c r="H16" s="2">
        <v>6</v>
      </c>
      <c r="I16" s="2">
        <v>8</v>
      </c>
      <c r="J16" s="2">
        <v>34</v>
      </c>
      <c r="K16" s="2">
        <v>21</v>
      </c>
      <c r="L16" s="2">
        <v>11</v>
      </c>
      <c r="M16" s="2">
        <v>6</v>
      </c>
      <c r="N16" s="2">
        <v>1</v>
      </c>
      <c r="O16" s="2">
        <v>1</v>
      </c>
      <c r="P16" s="2" t="s">
        <v>22</v>
      </c>
      <c r="Q16" s="2"/>
      <c r="R16" s="2"/>
      <c r="S16" s="4">
        <f>SUM(B16:O17)+F16</f>
        <v>690</v>
      </c>
    </row>
    <row r="17" spans="1:19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 t="s">
        <v>21</v>
      </c>
      <c r="Q17" s="13"/>
      <c r="R17" s="13"/>
      <c r="S17" s="18"/>
    </row>
    <row r="18" spans="1:19">
      <c r="A18" s="8">
        <v>2022</v>
      </c>
      <c r="B18" s="5">
        <v>2</v>
      </c>
      <c r="C18" s="5">
        <v>3</v>
      </c>
      <c r="D18" s="5">
        <v>166</v>
      </c>
      <c r="E18" s="5">
        <v>188</v>
      </c>
      <c r="F18" s="5">
        <v>114</v>
      </c>
      <c r="G18" s="5">
        <v>18</v>
      </c>
      <c r="H18" s="5">
        <v>13</v>
      </c>
      <c r="I18" s="5">
        <v>15</v>
      </c>
      <c r="J18" s="5">
        <v>22</v>
      </c>
      <c r="K18" s="5">
        <v>34</v>
      </c>
      <c r="L18" s="5">
        <v>33</v>
      </c>
      <c r="M18" s="5">
        <v>6</v>
      </c>
      <c r="N18" s="5">
        <v>10</v>
      </c>
      <c r="O18" s="5">
        <v>14</v>
      </c>
      <c r="P18" s="5" t="s">
        <v>23</v>
      </c>
      <c r="Q18" s="5"/>
      <c r="R18" s="5"/>
      <c r="S18" s="9">
        <f>SUM(B18:O19)+F18</f>
        <v>753</v>
      </c>
    </row>
    <row r="19" spans="1:19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1</v>
      </c>
      <c r="P19" s="15" t="s">
        <v>16</v>
      </c>
      <c r="Q19" s="15"/>
      <c r="R19" s="15"/>
      <c r="S19" s="16"/>
    </row>
    <row r="20" spans="1:19">
      <c r="A20" s="26">
        <v>2023</v>
      </c>
      <c r="B20" s="27">
        <v>4</v>
      </c>
      <c r="C20" s="29"/>
      <c r="D20" s="27">
        <v>202</v>
      </c>
      <c r="E20" s="27">
        <v>176</v>
      </c>
      <c r="F20" s="27">
        <v>49</v>
      </c>
      <c r="G20" s="27">
        <v>9</v>
      </c>
      <c r="H20" s="27">
        <v>5</v>
      </c>
      <c r="I20" s="27">
        <v>5</v>
      </c>
      <c r="J20" s="27">
        <v>23</v>
      </c>
      <c r="K20" s="27">
        <v>8</v>
      </c>
      <c r="L20" s="27">
        <v>7</v>
      </c>
      <c r="M20" s="27">
        <v>1</v>
      </c>
      <c r="N20" s="27">
        <v>13</v>
      </c>
      <c r="O20" s="27">
        <v>9</v>
      </c>
      <c r="P20" s="27" t="s">
        <v>14</v>
      </c>
      <c r="Q20" s="29">
        <v>3</v>
      </c>
      <c r="R20" s="29" t="s">
        <v>17</v>
      </c>
      <c r="S20" s="30">
        <f>SUM(B20:O22)+F20</f>
        <v>568</v>
      </c>
    </row>
    <row r="21" spans="1:19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7">
        <v>7</v>
      </c>
      <c r="P21" s="27" t="s">
        <v>18</v>
      </c>
      <c r="Q21" s="29">
        <v>1</v>
      </c>
      <c r="R21" s="29" t="s">
        <v>20</v>
      </c>
      <c r="S21" s="30"/>
    </row>
    <row r="22" spans="1:19" ht="15.75" thickBo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8">
        <v>1</v>
      </c>
      <c r="P22" s="28" t="s">
        <v>16</v>
      </c>
      <c r="Q22" s="33">
        <v>1</v>
      </c>
      <c r="R22" s="33" t="s">
        <v>4</v>
      </c>
      <c r="S22" s="34"/>
    </row>
  </sheetData>
  <mergeCells count="9">
    <mergeCell ref="O3:P3"/>
    <mergeCell ref="A1:S1"/>
    <mergeCell ref="B3:C3"/>
    <mergeCell ref="D3:F3"/>
    <mergeCell ref="G3:H3"/>
    <mergeCell ref="I3:J3"/>
    <mergeCell ref="K3:L3"/>
    <mergeCell ref="M3:N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2023-11-07T13:58:17Z</dcterms:modified>
</cp:coreProperties>
</file>